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0\CUENTA PUBLICA 2020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EAA!$A$1:$G$31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G24" i="1"/>
  <c r="G16" i="1"/>
  <c r="G9" i="1"/>
  <c r="F24" i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F8" i="1"/>
  <c r="G8" i="1" s="1"/>
  <c r="F7" i="1"/>
  <c r="G7" i="1" s="1"/>
  <c r="F6" i="1" l="1"/>
  <c r="F15" i="1"/>
  <c r="G6" i="1"/>
  <c r="G15" i="1"/>
  <c r="G4" i="1" l="1"/>
  <c r="F4" i="1"/>
</calcChain>
</file>

<file path=xl/sharedStrings.xml><?xml version="1.0" encoding="utf-8"?>
<sst xmlns="http://schemas.openxmlformats.org/spreadsheetml/2006/main" count="33" uniqueCount="32">
  <si>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</si>
  <si>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</si>
  <si>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</si>
  <si>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</si>
  <si>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</si>
  <si>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</si>
  <si>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</si>
  <si>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</si>
  <si>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</si>
  <si>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</si>
  <si>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</si>
  <si>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</si>
  <si>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</si>
  <si>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</si>
  <si>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</si>
  <si>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</si>
  <si>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</si>
  <si>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</si>
  <si>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</si>
  <si>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</si>
  <si>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</si>
  <si>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</si>
  <si>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</si>
  <si>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</si>
  <si>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</si>
  <si>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</si>
  <si>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DEL ACTIVO
DEL 1 DE ENERO AL 31 DE DICIEMBRE DEL 2020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</si>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</sst>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Font="1" applyBorder="1" applyAlignment="1">
      <alignment horizontal="left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zoomScaleNormal="100" workbookViewId="0">
      <selection activeCell="B26" sqref="B26:G3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10632776.9</v>
      </c>
      <c r="D4" s="13">
        <f>SUM(D6+D15)</f>
        <v>83012538.789999992</v>
      </c>
      <c r="E4" s="13">
        <f>SUM(E6+E15)</f>
        <v>82638702.560000002</v>
      </c>
      <c r="F4" s="13">
        <f>SUM(F6+F15)</f>
        <v>11006613.130000005</v>
      </c>
      <c r="G4" s="13">
        <f>SUM(G6+G15)</f>
        <v>373836.23000000324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2990480.51</v>
      </c>
      <c r="D6" s="13">
        <f>SUM(D7:D13)</f>
        <v>82245535.789999992</v>
      </c>
      <c r="E6" s="13">
        <f>SUM(E7:E13)</f>
        <v>82215191.079999998</v>
      </c>
      <c r="F6" s="13">
        <f>SUM(F7:F13)</f>
        <v>3020825.2200000035</v>
      </c>
      <c r="G6" s="18">
        <f>SUM(G7:G13)</f>
        <v>30344.710000003222</v>
      </c>
    </row>
    <row r="7" spans="1:7" x14ac:dyDescent="0.2">
      <c r="A7" s="3">
        <v>1110</v>
      </c>
      <c r="B7" s="7" t="s">
        <v>9</v>
      </c>
      <c r="C7" s="18">
        <v>1847899.53</v>
      </c>
      <c r="D7" s="18">
        <v>42007272.829999998</v>
      </c>
      <c r="E7" s="18">
        <v>42494067.119999997</v>
      </c>
      <c r="F7" s="18">
        <f>C7+D7-E7</f>
        <v>1361105.2400000021</v>
      </c>
      <c r="G7" s="18">
        <f t="shared" ref="G7:G13" si="0">F7-C7</f>
        <v>-486794.28999999794</v>
      </c>
    </row>
    <row r="8" spans="1:7" x14ac:dyDescent="0.2">
      <c r="A8" s="3">
        <v>1120</v>
      </c>
      <c r="B8" s="7" t="s">
        <v>10</v>
      </c>
      <c r="C8" s="18">
        <v>509793.78</v>
      </c>
      <c r="D8" s="18">
        <v>36929528.159999996</v>
      </c>
      <c r="E8" s="18">
        <v>36412389.159999996</v>
      </c>
      <c r="F8" s="18">
        <f t="shared" ref="F8:F13" si="1">C8+D8-E8</f>
        <v>1026932.7800000012</v>
      </c>
      <c r="G8" s="18">
        <f t="shared" si="0"/>
        <v>517139.00000000116</v>
      </c>
    </row>
    <row r="9" spans="1:7" x14ac:dyDescent="0.2">
      <c r="A9" s="3">
        <v>1130</v>
      </c>
      <c r="B9" s="7" t="s">
        <v>11</v>
      </c>
      <c r="C9" s="18">
        <v>0</v>
      </c>
      <c r="D9" s="18">
        <v>91854.8</v>
      </c>
      <c r="E9" s="18">
        <v>91854.8</v>
      </c>
      <c r="F9" s="18">
        <f t="shared" si="1"/>
        <v>0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632787.19999999995</v>
      </c>
      <c r="D11" s="18">
        <v>3216880</v>
      </c>
      <c r="E11" s="18">
        <v>3216880</v>
      </c>
      <c r="F11" s="18">
        <f t="shared" si="1"/>
        <v>632787.20000000019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7642296.3900000006</v>
      </c>
      <c r="D15" s="13">
        <f>SUM(D16:D24)</f>
        <v>767003</v>
      </c>
      <c r="E15" s="13">
        <f>SUM(E16:E24)</f>
        <v>423511.48</v>
      </c>
      <c r="F15" s="13">
        <f>SUM(F16:F24)</f>
        <v>7985787.9100000011</v>
      </c>
      <c r="G15" s="13">
        <f>SUM(G16:G24)</f>
        <v>343491.52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6741995.5300000003</v>
      </c>
      <c r="D18" s="19">
        <v>0</v>
      </c>
      <c r="E18" s="19">
        <v>0</v>
      </c>
      <c r="F18" s="19">
        <f t="shared" si="3"/>
        <v>6741995.5300000003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1967126.1</v>
      </c>
      <c r="D19" s="18">
        <v>767003</v>
      </c>
      <c r="E19" s="18">
        <v>0</v>
      </c>
      <c r="F19" s="18">
        <f t="shared" si="3"/>
        <v>2734129.1</v>
      </c>
      <c r="G19" s="18">
        <f t="shared" si="2"/>
        <v>767003</v>
      </c>
    </row>
    <row r="20" spans="1:7" x14ac:dyDescent="0.2">
      <c r="A20" s="3">
        <v>1250</v>
      </c>
      <c r="B20" s="7" t="s">
        <v>19</v>
      </c>
      <c r="C20" s="18">
        <v>85260</v>
      </c>
      <c r="D20" s="18">
        <v>0</v>
      </c>
      <c r="E20" s="18">
        <v>0</v>
      </c>
      <c r="F20" s="18">
        <f t="shared" si="3"/>
        <v>85260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-1152085.24</v>
      </c>
      <c r="D21" s="18">
        <v>0</v>
      </c>
      <c r="E21" s="18">
        <v>423511.48</v>
      </c>
      <c r="F21" s="18">
        <f t="shared" si="3"/>
        <v>-1575596.72</v>
      </c>
      <c r="G21" s="18">
        <f t="shared" si="2"/>
        <v>-423511.48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  <row r="27" spans="1:7" x14ac:dyDescent="0.2">
      <c r="B27" s="28"/>
      <c r="C27" s="28"/>
      <c r="D27" s="28"/>
    </row>
    <row r="28" spans="1:7" x14ac:dyDescent="0.2">
      <c r="B28" s="24"/>
      <c r="C28" s="24"/>
      <c r="D28" s="25"/>
    </row>
    <row r="29" spans="1:7" x14ac:dyDescent="0.2">
      <c r="B29" s="26" t="s">
        <v>27</v>
      </c>
      <c r="C29" s="27" t="s">
        <v>27</v>
      </c>
      <c r="D29" s="27"/>
    </row>
    <row r="30" spans="1:7" x14ac:dyDescent="0.2">
      <c r="B30" s="26" t="s">
        <v>28</v>
      </c>
      <c r="C30" s="27" t="s">
        <v>29</v>
      </c>
      <c r="D30" s="27"/>
    </row>
    <row r="31" spans="1:7" x14ac:dyDescent="0.2">
      <c r="B31" s="26" t="s">
        <v>30</v>
      </c>
      <c r="C31" s="27" t="s">
        <v>31</v>
      </c>
      <c r="D31" s="27"/>
    </row>
  </sheetData>
  <sheetProtection formatCells="0" formatColumns="0" formatRows="0" autoFilter="0"/>
  <mergeCells count="3">
    <mergeCell ref="A1:G1"/>
    <mergeCell ref="B26:G26"/>
    <mergeCell ref="B27:D2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2021-02-24T20:11:40Z</cp:lastPrinted>
  <dcterms:created xsi:type="dcterms:W3CDTF">2014-02-09T04:04:15Z</dcterms:created>
  <dcterms:modified xsi:type="dcterms:W3CDTF">2021-02-24T20:13:51Z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